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7\Excel Quý riêng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BS!$B$3:$F$96</definedName>
    <definedName name="_xlnm._FilterDatabase" localSheetId="2" hidden="1">CF!$B$4:$F$41</definedName>
    <definedName name="_xlnm._FilterDatabase" localSheetId="1" hidden="1">PL!$B$2:$F$29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5" l="1"/>
  <c r="D98" i="5"/>
  <c r="D40" i="7"/>
  <c r="F29" i="6" l="1"/>
  <c r="D29" i="6"/>
</calcChain>
</file>

<file path=xl/sharedStrings.xml><?xml version="1.0" encoding="utf-8"?>
<sst xmlns="http://schemas.openxmlformats.org/spreadsheetml/2006/main" count="153" uniqueCount="134">
  <si>
    <t>ASSETS</t>
  </si>
  <si>
    <t xml:space="preserve">Current assets </t>
  </si>
  <si>
    <t>Cash and cash equivalents</t>
  </si>
  <si>
    <t>Cash</t>
  </si>
  <si>
    <t>Cash equivalents</t>
  </si>
  <si>
    <t>Short term investments</t>
  </si>
  <si>
    <t>Trading securities</t>
  </si>
  <si>
    <t>Short-term trade accounts receivable</t>
  </si>
  <si>
    <t>Short-term prepayments to suppliers</t>
  </si>
  <si>
    <t>Inventories</t>
  </si>
  <si>
    <t>Other current assets</t>
  </si>
  <si>
    <t>Short-term prepaid expenses</t>
  </si>
  <si>
    <t>Value added tax to be reclaimed</t>
  </si>
  <si>
    <t xml:space="preserve">Non-current assets </t>
  </si>
  <si>
    <t>Long-term receivables</t>
  </si>
  <si>
    <t>Other long-term receivables</t>
  </si>
  <si>
    <t>Fixed assets</t>
  </si>
  <si>
    <t>Tangible fixed assets</t>
  </si>
  <si>
    <t>Finance lease assets</t>
  </si>
  <si>
    <t>Intangible fixed assets</t>
  </si>
  <si>
    <t>Long-term prepaid expenses</t>
  </si>
  <si>
    <t>Goodwill</t>
  </si>
  <si>
    <t>Code</t>
  </si>
  <si>
    <t>VND</t>
  </si>
  <si>
    <t>RESOURCES</t>
  </si>
  <si>
    <t>Liabilities</t>
  </si>
  <si>
    <t>Current liabilities</t>
  </si>
  <si>
    <t>Short-term advances from customers</t>
  </si>
  <si>
    <t>Payables to employees</t>
  </si>
  <si>
    <t>Other short-term payables</t>
  </si>
  <si>
    <t>Other long-term payables</t>
  </si>
  <si>
    <t>Owners’ equity</t>
  </si>
  <si>
    <t>Capital sources and funds</t>
  </si>
  <si>
    <t>Share premium</t>
  </si>
  <si>
    <t>Investment and development funds</t>
  </si>
  <si>
    <t>Retained earnings</t>
  </si>
  <si>
    <t>421a</t>
  </si>
  <si>
    <t>421b</t>
  </si>
  <si>
    <t>Gross sales</t>
  </si>
  <si>
    <t>Net sales</t>
  </si>
  <si>
    <t>Cost of sales</t>
  </si>
  <si>
    <t>Income from financial activities</t>
  </si>
  <si>
    <t>Expenses from financial activities</t>
  </si>
  <si>
    <t>Share of profits in associates and jointly controlled entities</t>
  </si>
  <si>
    <t>Selling expenses</t>
  </si>
  <si>
    <t>General and administration expenses</t>
  </si>
  <si>
    <t>Operating profit/(loss)</t>
  </si>
  <si>
    <t>Other income</t>
  </si>
  <si>
    <t>Other expenses</t>
  </si>
  <si>
    <t>Profit/(loss) before tax</t>
  </si>
  <si>
    <t>Corporate income tax for the current year</t>
  </si>
  <si>
    <t>Deferred corporate income tax</t>
  </si>
  <si>
    <t>Gross profits</t>
  </si>
  <si>
    <t>Equity holders of the Company</t>
  </si>
  <si>
    <t>Non-controlling interest</t>
  </si>
  <si>
    <t>Cash flows from operating activities</t>
  </si>
  <si>
    <t>Adjustments for:</t>
  </si>
  <si>
    <t>(Gains)/Losses from investing activities</t>
  </si>
  <si>
    <t>Interest expense</t>
  </si>
  <si>
    <t>Interest paid</t>
  </si>
  <si>
    <t>Corporate income tax paid</t>
  </si>
  <si>
    <t>Other payments for operating activities</t>
  </si>
  <si>
    <t>Cash flows from investing activities</t>
  </si>
  <si>
    <t>Acquisitions of fixed assets and construction in progress and other non-current assets</t>
  </si>
  <si>
    <t>Proceeds from disposal of fixed assets and other non-current assets</t>
  </si>
  <si>
    <t>Loans granted and acquisitions of debentures</t>
  </si>
  <si>
    <t>Dividends, interest received</t>
  </si>
  <si>
    <t>Cash flows from financing activities</t>
  </si>
  <si>
    <t>Loan proceeds</t>
  </si>
  <si>
    <t xml:space="preserve">Debt repayment </t>
  </si>
  <si>
    <t>Payments of obligations under finance lease</t>
  </si>
  <si>
    <t>Effects of changes in foreign exchange rates</t>
  </si>
  <si>
    <t>Profit before tax</t>
  </si>
  <si>
    <t>Net cash outflows from investing activities</t>
  </si>
  <si>
    <t>Net cash inflows from financing activities</t>
  </si>
  <si>
    <t>01</t>
  </si>
  <si>
    <t>02</t>
  </si>
  <si>
    <t>04</t>
  </si>
  <si>
    <t>05</t>
  </si>
  <si>
    <t>06</t>
  </si>
  <si>
    <t>08</t>
  </si>
  <si>
    <t>09</t>
  </si>
  <si>
    <t>- Historical cost</t>
  </si>
  <si>
    <t>- Accumulated depreciation</t>
  </si>
  <si>
    <t>Less deductions</t>
  </si>
  <si>
    <t>- Including: interest expense</t>
  </si>
  <si>
    <t>Other profit/(loss)</t>
  </si>
  <si>
    <t>Net profit after tax</t>
  </si>
  <si>
    <t>Basic earnings/(loss) per share</t>
  </si>
  <si>
    <t>Diluted earnings/(loss) per share</t>
  </si>
  <si>
    <t>Changes in accounts receivable</t>
  </si>
  <si>
    <t>Changes in inventory</t>
  </si>
  <si>
    <t>Changes in accounts payable</t>
  </si>
  <si>
    <t>Provision for diminution in value of trading securities</t>
  </si>
  <si>
    <t>Deferred tax assets</t>
  </si>
  <si>
    <t>Held-to-matutiry investments</t>
  </si>
  <si>
    <t>Accounts receivable – short term</t>
  </si>
  <si>
    <t>Short-term lending</t>
  </si>
  <si>
    <t>Other receivables</t>
  </si>
  <si>
    <t>Provision for short term doubtful debts</t>
  </si>
  <si>
    <t>Provision for decline in inventory value</t>
  </si>
  <si>
    <t>Taxes and amounts receivable from the State budget</t>
  </si>
  <si>
    <t>- Accumulated amotisation</t>
  </si>
  <si>
    <t>Long-term in progress assets</t>
  </si>
  <si>
    <t>Long-term construction in progress</t>
  </si>
  <si>
    <t>Long term investments</t>
  </si>
  <si>
    <t>Investments in associates, joint ventures</t>
  </si>
  <si>
    <t>Other long-term investments</t>
  </si>
  <si>
    <t>Long-term held-to-maturity investments</t>
  </si>
  <si>
    <t>Other non current assets</t>
  </si>
  <si>
    <t>Trade accounts payable</t>
  </si>
  <si>
    <t>Taxes and amounts payable to State budget</t>
  </si>
  <si>
    <t>Accrued expenses payable</t>
  </si>
  <si>
    <t>Short-term unearned revenue</t>
  </si>
  <si>
    <t>Short-term borrowings and finance lease obligations</t>
  </si>
  <si>
    <t>Bonus and welfare fund</t>
  </si>
  <si>
    <t>Long term borrowings and debts</t>
  </si>
  <si>
    <t>Long-term borrowings and finance lease obligations</t>
  </si>
  <si>
    <t>Deferred tax liabilities</t>
  </si>
  <si>
    <t>Paid-in capital</t>
  </si>
  <si>
    <t>Other shareholders' capital</t>
  </si>
  <si>
    <t>Treasury stocks</t>
  </si>
  <si>
    <t>Prior years retained earnings</t>
  </si>
  <si>
    <t>Current year retained earnings</t>
  </si>
  <si>
    <t>Depreciation and amortisation</t>
  </si>
  <si>
    <t>(Gains)/Loss on foreign currency translation of monetary items</t>
  </si>
  <si>
    <t>Operating generated from before adjustments to working capital</t>
  </si>
  <si>
    <t>Changes prepaid expenses</t>
  </si>
  <si>
    <t>Cash used in operating activities</t>
  </si>
  <si>
    <t>Net increase in cash</t>
  </si>
  <si>
    <t>Cash and cash equivalents at beginning of the period</t>
  </si>
  <si>
    <t>Cash and cash equivalents at end of the period</t>
  </si>
  <si>
    <t>For the 1st Quarter of 
FY 2017</t>
  </si>
  <si>
    <t>For the 1st Quarter of 
FY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</si>
</sst>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166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showGridLines="0" tabSelected="1" zoomScaleNormal="100" workbookViewId="0">
      <selection activeCell="D16" sqref="D16"/>
    </sheetView>
  </sheetViews>
  <sheetFormatPr defaultRowHeight="11.25" x14ac:dyDescent="0.2"/>
  <cols>
    <col min="1" max="1" width="2.875" style="80" customWidth="1"/>
    <col min="2" max="2" width="36.5" style="80" customWidth="1"/>
    <col min="3" max="3" width="8.75" style="80" customWidth="1"/>
    <col min="4" max="4" width="14.875" style="108" customWidth="1"/>
    <col min="5" max="5" width="2.625" style="109" customWidth="1"/>
    <col min="6" max="6" width="14.875" style="108" customWidth="1"/>
    <col min="7" max="7" width="9" style="106"/>
    <col min="8" max="16384" width="9" style="80"/>
  </cols>
  <sheetData>
    <row r="1" spans="2:7" x14ac:dyDescent="0.2">
      <c r="D1" s="114"/>
      <c r="E1" s="115"/>
      <c r="F1" s="114"/>
    </row>
    <row r="2" spans="2:7" s="120" customFormat="1" x14ac:dyDescent="0.2">
      <c r="D2" s="128"/>
      <c r="E2" s="129"/>
      <c r="F2" s="128"/>
      <c r="G2" s="130"/>
    </row>
    <row r="3" spans="2:7" x14ac:dyDescent="0.2">
      <c r="B3" s="82"/>
      <c r="C3" s="45" t="s">
        <v>22</v>
      </c>
      <c r="D3" s="47">
        <v>42825</v>
      </c>
      <c r="E3" s="46"/>
      <c r="F3" s="47">
        <v>42735</v>
      </c>
    </row>
    <row r="4" spans="2:7" s="82" customFormat="1" x14ac:dyDescent="0.2">
      <c r="D4" s="47" t="s">
        <v>23</v>
      </c>
      <c r="E4" s="46"/>
      <c r="F4" s="103" t="s">
        <v>23</v>
      </c>
      <c r="G4" s="107"/>
    </row>
    <row r="5" spans="2:7" s="82" customFormat="1" x14ac:dyDescent="0.2">
      <c r="B5" s="80"/>
      <c r="C5" s="80"/>
      <c r="D5" s="108"/>
      <c r="E5" s="109"/>
      <c r="F5" s="108"/>
      <c r="G5" s="107"/>
    </row>
    <row r="6" spans="2:7" x14ac:dyDescent="0.2">
      <c r="B6" s="7" t="s">
        <v>0</v>
      </c>
      <c r="C6" s="82"/>
      <c r="D6" s="110"/>
      <c r="E6" s="111"/>
      <c r="F6" s="110"/>
    </row>
    <row r="7" spans="2:7" s="82" customFormat="1" x14ac:dyDescent="0.2">
      <c r="B7" s="7" t="s">
        <v>1</v>
      </c>
      <c r="C7" s="9">
        <v>100</v>
      </c>
      <c r="D7" s="10">
        <v>866670021614</v>
      </c>
      <c r="E7" s="10"/>
      <c r="F7" s="10">
        <v>898455742195</v>
      </c>
      <c r="G7" s="107"/>
    </row>
    <row r="8" spans="2:7" s="82" customFormat="1" x14ac:dyDescent="0.2">
      <c r="B8" s="7" t="s">
        <v>2</v>
      </c>
      <c r="C8" s="9">
        <v>110</v>
      </c>
      <c r="D8" s="10">
        <v>93541599846</v>
      </c>
      <c r="E8" s="10"/>
      <c r="F8" s="10">
        <v>154838423715</v>
      </c>
      <c r="G8" s="107"/>
    </row>
    <row r="9" spans="2:7" s="82" customFormat="1" x14ac:dyDescent="0.2">
      <c r="B9" s="11" t="s">
        <v>3</v>
      </c>
      <c r="C9" s="13">
        <v>111</v>
      </c>
      <c r="D9" s="14">
        <v>81008266512</v>
      </c>
      <c r="E9" s="14"/>
      <c r="F9" s="14">
        <v>132642385258</v>
      </c>
      <c r="G9" s="107"/>
    </row>
    <row r="10" spans="2:7" x14ac:dyDescent="0.2">
      <c r="B10" s="15" t="s">
        <v>4</v>
      </c>
      <c r="C10" s="16">
        <v>112</v>
      </c>
      <c r="D10" s="17">
        <v>12533333334</v>
      </c>
      <c r="E10" s="14"/>
      <c r="F10" s="17">
        <v>22196038457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5</v>
      </c>
      <c r="C12" s="9">
        <v>120</v>
      </c>
      <c r="D12" s="10">
        <v>19622200000</v>
      </c>
      <c r="E12" s="21"/>
      <c r="F12" s="10">
        <v>19622200000</v>
      </c>
    </row>
    <row r="13" spans="2:7" s="82" customFormat="1" x14ac:dyDescent="0.2">
      <c r="B13" s="11" t="s">
        <v>6</v>
      </c>
      <c r="C13" s="13">
        <v>121</v>
      </c>
      <c r="D13" s="14">
        <v>1399000000</v>
      </c>
      <c r="E13" s="14"/>
      <c r="F13" s="14">
        <v>1399000000</v>
      </c>
      <c r="G13" s="107"/>
    </row>
    <row r="14" spans="2:7" x14ac:dyDescent="0.2">
      <c r="B14" s="11" t="s">
        <v>93</v>
      </c>
      <c r="C14" s="13">
        <v>122</v>
      </c>
      <c r="D14" s="14">
        <v>-231800000</v>
      </c>
      <c r="E14" s="14"/>
      <c r="F14" s="14">
        <v>-231800000</v>
      </c>
    </row>
    <row r="15" spans="2:7" x14ac:dyDescent="0.2">
      <c r="B15" s="15" t="s">
        <v>95</v>
      </c>
      <c r="C15" s="16">
        <v>123</v>
      </c>
      <c r="D15" s="17">
        <v>18455000000</v>
      </c>
      <c r="E15" s="14"/>
      <c r="F15" s="17">
        <v>18455000000</v>
      </c>
    </row>
    <row r="16" spans="2:7" x14ac:dyDescent="0.2">
      <c r="B16" s="18"/>
      <c r="C16" s="19"/>
      <c r="D16" s="20"/>
      <c r="E16" s="14"/>
      <c r="F16" s="20"/>
    </row>
    <row r="17" spans="2:7" x14ac:dyDescent="0.2">
      <c r="B17" s="7" t="s">
        <v>96</v>
      </c>
      <c r="C17" s="9">
        <v>130</v>
      </c>
      <c r="D17" s="10">
        <v>420215638028</v>
      </c>
      <c r="E17" s="21"/>
      <c r="F17" s="10">
        <v>385259763468</v>
      </c>
    </row>
    <row r="18" spans="2:7" s="82" customFormat="1" x14ac:dyDescent="0.2">
      <c r="B18" s="11" t="s">
        <v>7</v>
      </c>
      <c r="C18" s="13">
        <v>131</v>
      </c>
      <c r="D18" s="14">
        <v>289222229471</v>
      </c>
      <c r="E18" s="14"/>
      <c r="F18" s="14">
        <v>317193910698</v>
      </c>
      <c r="G18" s="107"/>
    </row>
    <row r="19" spans="2:7" x14ac:dyDescent="0.2">
      <c r="B19" s="11" t="s">
        <v>8</v>
      </c>
      <c r="C19" s="13">
        <v>132</v>
      </c>
      <c r="D19" s="14">
        <v>106524909424</v>
      </c>
      <c r="E19" s="14"/>
      <c r="F19" s="14">
        <v>51460311880</v>
      </c>
    </row>
    <row r="20" spans="2:7" x14ac:dyDescent="0.2">
      <c r="B20" s="11" t="s">
        <v>97</v>
      </c>
      <c r="C20" s="13">
        <v>135</v>
      </c>
      <c r="D20" s="14">
        <v>46797314606</v>
      </c>
      <c r="E20" s="14"/>
      <c r="F20" s="14">
        <v>32297314606</v>
      </c>
    </row>
    <row r="21" spans="2:7" x14ac:dyDescent="0.2">
      <c r="B21" s="11" t="s">
        <v>98</v>
      </c>
      <c r="C21" s="13">
        <v>136</v>
      </c>
      <c r="D21" s="14">
        <v>14167189438</v>
      </c>
      <c r="E21" s="14"/>
      <c r="F21" s="14">
        <v>20804231195</v>
      </c>
    </row>
    <row r="22" spans="2:7" x14ac:dyDescent="0.2">
      <c r="B22" s="11" t="s">
        <v>99</v>
      </c>
      <c r="C22" s="13">
        <v>137</v>
      </c>
      <c r="D22" s="14">
        <v>-36496004911</v>
      </c>
      <c r="E22" s="14"/>
      <c r="F22" s="14">
        <v>-36496004911</v>
      </c>
    </row>
    <row r="23" spans="2:7" x14ac:dyDescent="0.2">
      <c r="B23" s="18"/>
      <c r="C23" s="19"/>
      <c r="D23" s="20"/>
      <c r="E23" s="14"/>
      <c r="F23" s="20"/>
    </row>
    <row r="24" spans="2:7" x14ac:dyDescent="0.2">
      <c r="B24" s="7" t="s">
        <v>9</v>
      </c>
      <c r="C24" s="9">
        <v>140</v>
      </c>
      <c r="D24" s="10">
        <v>308807030268</v>
      </c>
      <c r="E24" s="21"/>
      <c r="F24" s="10">
        <v>305354892565</v>
      </c>
    </row>
    <row r="25" spans="2:7" s="82" customFormat="1" x14ac:dyDescent="0.2">
      <c r="B25" s="11" t="s">
        <v>9</v>
      </c>
      <c r="C25" s="13">
        <v>141</v>
      </c>
      <c r="D25" s="14">
        <v>311188848178</v>
      </c>
      <c r="E25" s="14"/>
      <c r="F25" s="14">
        <v>307736710475</v>
      </c>
      <c r="G25" s="107"/>
    </row>
    <row r="26" spans="2:7" x14ac:dyDescent="0.2">
      <c r="B26" s="15" t="s">
        <v>100</v>
      </c>
      <c r="C26" s="16">
        <v>149</v>
      </c>
      <c r="D26" s="17">
        <v>-2381817910</v>
      </c>
      <c r="E26" s="14"/>
      <c r="F26" s="17">
        <v>-2381817910</v>
      </c>
    </row>
    <row r="27" spans="2:7" x14ac:dyDescent="0.2">
      <c r="B27" s="18"/>
      <c r="C27" s="19"/>
      <c r="D27" s="20"/>
      <c r="E27" s="14"/>
      <c r="F27" s="20"/>
    </row>
    <row r="28" spans="2:7" x14ac:dyDescent="0.2">
      <c r="B28" s="7" t="s">
        <v>10</v>
      </c>
      <c r="C28" s="9">
        <v>150</v>
      </c>
      <c r="D28" s="10">
        <v>24483553472</v>
      </c>
      <c r="E28" s="21"/>
      <c r="F28" s="10">
        <v>33380462447</v>
      </c>
    </row>
    <row r="29" spans="2:7" s="82" customFormat="1" x14ac:dyDescent="0.2">
      <c r="B29" s="11" t="s">
        <v>11</v>
      </c>
      <c r="C29" s="13">
        <v>151</v>
      </c>
      <c r="D29" s="14">
        <v>8096344926</v>
      </c>
      <c r="E29" s="14"/>
      <c r="F29" s="14">
        <v>3055449626</v>
      </c>
      <c r="G29" s="107"/>
    </row>
    <row r="30" spans="2:7" x14ac:dyDescent="0.2">
      <c r="B30" s="11" t="s">
        <v>12</v>
      </c>
      <c r="C30" s="13">
        <v>152</v>
      </c>
      <c r="D30" s="14">
        <v>12663873274</v>
      </c>
      <c r="E30" s="14"/>
      <c r="F30" s="14">
        <v>25331229140</v>
      </c>
    </row>
    <row r="31" spans="2:7" x14ac:dyDescent="0.2">
      <c r="B31" s="11" t="s">
        <v>101</v>
      </c>
      <c r="C31" s="13">
        <v>153</v>
      </c>
      <c r="D31" s="14">
        <v>3723335272</v>
      </c>
      <c r="E31" s="14"/>
      <c r="F31" s="14">
        <v>4993783681</v>
      </c>
    </row>
    <row r="32" spans="2:7" x14ac:dyDescent="0.2">
      <c r="B32" s="18"/>
      <c r="C32" s="19"/>
      <c r="D32" s="20"/>
      <c r="E32" s="14"/>
      <c r="F32" s="20"/>
    </row>
    <row r="33" spans="2:7" s="82" customFormat="1" x14ac:dyDescent="0.2">
      <c r="B33" s="7" t="s">
        <v>13</v>
      </c>
      <c r="C33" s="9">
        <v>200</v>
      </c>
      <c r="D33" s="21">
        <v>1646586296789</v>
      </c>
      <c r="E33" s="21"/>
      <c r="F33" s="21">
        <v>1620012661415</v>
      </c>
      <c r="G33" s="107"/>
    </row>
    <row r="34" spans="2:7" s="82" customFormat="1" x14ac:dyDescent="0.2">
      <c r="B34" s="22" t="s">
        <v>14</v>
      </c>
      <c r="C34" s="9">
        <v>210</v>
      </c>
      <c r="D34" s="21">
        <v>14238087308</v>
      </c>
      <c r="E34" s="21"/>
      <c r="F34" s="21">
        <v>14258104132</v>
      </c>
      <c r="G34" s="107"/>
    </row>
    <row r="35" spans="2:7" x14ac:dyDescent="0.2">
      <c r="B35" s="23" t="s">
        <v>15</v>
      </c>
      <c r="C35" s="13">
        <v>216</v>
      </c>
      <c r="D35" s="14">
        <v>14238087308</v>
      </c>
      <c r="E35" s="14"/>
      <c r="F35" s="14">
        <v>14258104132</v>
      </c>
    </row>
    <row r="36" spans="2:7" x14ac:dyDescent="0.2">
      <c r="B36" s="18"/>
      <c r="C36" s="19"/>
      <c r="D36" s="20"/>
      <c r="E36" s="14"/>
      <c r="F36" s="20"/>
    </row>
    <row r="37" spans="2:7" s="82" customFormat="1" x14ac:dyDescent="0.2">
      <c r="B37" s="7" t="s">
        <v>16</v>
      </c>
      <c r="C37" s="9">
        <v>220</v>
      </c>
      <c r="D37" s="24">
        <v>1225983547495</v>
      </c>
      <c r="E37" s="24"/>
      <c r="F37" s="24">
        <v>1197703915179</v>
      </c>
      <c r="G37" s="107"/>
    </row>
    <row r="38" spans="2:7" x14ac:dyDescent="0.2">
      <c r="B38" s="23" t="s">
        <v>17</v>
      </c>
      <c r="C38" s="13">
        <v>221</v>
      </c>
      <c r="D38" s="14">
        <v>1095848563983</v>
      </c>
      <c r="E38" s="14"/>
      <c r="F38" s="14">
        <v>1072644347477</v>
      </c>
    </row>
    <row r="39" spans="2:7" s="95" customFormat="1" x14ac:dyDescent="0.2">
      <c r="B39" s="96" t="s">
        <v>82</v>
      </c>
      <c r="C39" s="94">
        <v>222</v>
      </c>
      <c r="D39" s="78">
        <v>1624073446597</v>
      </c>
      <c r="E39" s="78"/>
      <c r="F39" s="78">
        <v>1578816468223</v>
      </c>
      <c r="G39" s="112"/>
    </row>
    <row r="40" spans="2:7" s="95" customFormat="1" x14ac:dyDescent="0.2">
      <c r="B40" s="96" t="s">
        <v>83</v>
      </c>
      <c r="C40" s="94">
        <v>223</v>
      </c>
      <c r="D40" s="78">
        <v>-528224882614</v>
      </c>
      <c r="E40" s="78"/>
      <c r="F40" s="78">
        <v>-506172120746</v>
      </c>
      <c r="G40" s="112"/>
    </row>
    <row r="41" spans="2:7" x14ac:dyDescent="0.2">
      <c r="B41" s="23" t="s">
        <v>18</v>
      </c>
      <c r="C41" s="13">
        <v>224</v>
      </c>
      <c r="D41" s="14">
        <v>100296697027</v>
      </c>
      <c r="E41" s="14"/>
      <c r="F41" s="14">
        <v>95059647472</v>
      </c>
    </row>
    <row r="42" spans="2:7" s="95" customFormat="1" x14ac:dyDescent="0.2">
      <c r="B42" s="96" t="s">
        <v>82</v>
      </c>
      <c r="C42" s="94">
        <v>225</v>
      </c>
      <c r="D42" s="78">
        <v>147208524857</v>
      </c>
      <c r="E42" s="78"/>
      <c r="F42" s="78">
        <v>139384177507</v>
      </c>
      <c r="G42" s="112"/>
    </row>
    <row r="43" spans="2:7" s="95" customFormat="1" x14ac:dyDescent="0.2">
      <c r="B43" s="96" t="s">
        <v>83</v>
      </c>
      <c r="C43" s="94">
        <v>226</v>
      </c>
      <c r="D43" s="78">
        <v>-46911827830</v>
      </c>
      <c r="E43" s="78"/>
      <c r="F43" s="78">
        <v>-44324530035</v>
      </c>
      <c r="G43" s="112"/>
    </row>
    <row r="44" spans="2:7" s="86" customFormat="1" x14ac:dyDescent="0.2">
      <c r="B44" s="23" t="s">
        <v>19</v>
      </c>
      <c r="C44" s="13">
        <v>227</v>
      </c>
      <c r="D44" s="14">
        <v>29838286485</v>
      </c>
      <c r="E44" s="14"/>
      <c r="F44" s="14">
        <v>29999920230</v>
      </c>
      <c r="G44" s="113"/>
    </row>
    <row r="45" spans="2:7" s="95" customFormat="1" x14ac:dyDescent="0.2">
      <c r="B45" s="96" t="s">
        <v>82</v>
      </c>
      <c r="C45" s="94">
        <v>228</v>
      </c>
      <c r="D45" s="78">
        <v>34276845218</v>
      </c>
      <c r="E45" s="78"/>
      <c r="F45" s="78">
        <v>34276845218</v>
      </c>
      <c r="G45" s="112"/>
    </row>
    <row r="46" spans="2:7" s="95" customFormat="1" x14ac:dyDescent="0.2">
      <c r="B46" s="96" t="s">
        <v>102</v>
      </c>
      <c r="C46" s="94">
        <v>229</v>
      </c>
      <c r="D46" s="78">
        <v>-4438558733</v>
      </c>
      <c r="E46" s="78"/>
      <c r="F46" s="78">
        <v>-4276924988</v>
      </c>
      <c r="G46" s="112"/>
    </row>
    <row r="47" spans="2:7" x14ac:dyDescent="0.2">
      <c r="B47" s="26"/>
      <c r="C47" s="19"/>
      <c r="D47" s="27"/>
      <c r="E47" s="28"/>
      <c r="F47" s="27"/>
    </row>
    <row r="48" spans="2:7" s="82" customFormat="1" x14ac:dyDescent="0.2">
      <c r="B48" s="7" t="s">
        <v>103</v>
      </c>
      <c r="C48" s="9">
        <v>240</v>
      </c>
      <c r="D48" s="21">
        <v>69782789420</v>
      </c>
      <c r="E48" s="21"/>
      <c r="F48" s="21">
        <v>67581174237</v>
      </c>
      <c r="G48" s="107"/>
    </row>
    <row r="49" spans="2:7" x14ac:dyDescent="0.2">
      <c r="B49" s="15" t="s">
        <v>104</v>
      </c>
      <c r="C49" s="16">
        <v>242</v>
      </c>
      <c r="D49" s="17">
        <v>69782789420</v>
      </c>
      <c r="E49" s="14"/>
      <c r="F49" s="17">
        <v>67581174237</v>
      </c>
    </row>
    <row r="50" spans="2:7" x14ac:dyDescent="0.2">
      <c r="B50" s="26"/>
      <c r="C50" s="19"/>
      <c r="D50" s="27"/>
      <c r="E50" s="28"/>
      <c r="F50" s="27"/>
    </row>
    <row r="51" spans="2:7" s="82" customFormat="1" x14ac:dyDescent="0.2">
      <c r="B51" s="7" t="s">
        <v>105</v>
      </c>
      <c r="C51" s="9">
        <v>250</v>
      </c>
      <c r="D51" s="24">
        <v>144246752000</v>
      </c>
      <c r="E51" s="24"/>
      <c r="F51" s="24">
        <v>144246752000</v>
      </c>
      <c r="G51" s="107"/>
    </row>
    <row r="52" spans="2:7" x14ac:dyDescent="0.2">
      <c r="B52" s="23" t="s">
        <v>106</v>
      </c>
      <c r="C52" s="13">
        <v>252</v>
      </c>
      <c r="D52" s="14">
        <v>141246752000</v>
      </c>
      <c r="E52" s="14"/>
      <c r="F52" s="14">
        <v>0</v>
      </c>
    </row>
    <row r="53" spans="2:7" x14ac:dyDescent="0.2">
      <c r="B53" s="23" t="s">
        <v>107</v>
      </c>
      <c r="C53" s="13">
        <v>253</v>
      </c>
      <c r="D53" s="14">
        <v>0</v>
      </c>
      <c r="E53" s="14"/>
      <c r="F53" s="14">
        <v>141246752000</v>
      </c>
    </row>
    <row r="54" spans="2:7" x14ac:dyDescent="0.2">
      <c r="B54" s="25" t="s">
        <v>108</v>
      </c>
      <c r="C54" s="16">
        <v>255</v>
      </c>
      <c r="D54" s="17">
        <v>3000000000</v>
      </c>
      <c r="E54" s="14"/>
      <c r="F54" s="17">
        <v>3000000000</v>
      </c>
    </row>
    <row r="55" spans="2:7" x14ac:dyDescent="0.2">
      <c r="B55" s="18"/>
      <c r="C55" s="19"/>
      <c r="D55" s="27"/>
      <c r="E55" s="28"/>
      <c r="F55" s="27"/>
    </row>
    <row r="56" spans="2:7" s="82" customFormat="1" x14ac:dyDescent="0.2">
      <c r="B56" s="7" t="s">
        <v>109</v>
      </c>
      <c r="C56" s="9">
        <v>260</v>
      </c>
      <c r="D56" s="24">
        <v>192335120566</v>
      </c>
      <c r="E56" s="24"/>
      <c r="F56" s="24">
        <v>196222715867</v>
      </c>
      <c r="G56" s="107"/>
    </row>
    <row r="57" spans="2:7" x14ac:dyDescent="0.2">
      <c r="B57" s="23" t="s">
        <v>20</v>
      </c>
      <c r="C57" s="13">
        <v>261</v>
      </c>
      <c r="D57" s="14">
        <v>10765239514</v>
      </c>
      <c r="E57" s="14"/>
      <c r="F57" s="14">
        <v>9306394682</v>
      </c>
    </row>
    <row r="58" spans="2:7" x14ac:dyDescent="0.2">
      <c r="B58" s="23" t="s">
        <v>94</v>
      </c>
      <c r="C58" s="13">
        <v>262</v>
      </c>
      <c r="D58" s="14">
        <v>0</v>
      </c>
      <c r="E58" s="14"/>
      <c r="F58" s="14">
        <v>326675799</v>
      </c>
    </row>
    <row r="59" spans="2:7" s="82" customFormat="1" x14ac:dyDescent="0.2">
      <c r="B59" s="25" t="s">
        <v>21</v>
      </c>
      <c r="C59" s="13">
        <v>269</v>
      </c>
      <c r="D59" s="14">
        <v>181569881052</v>
      </c>
      <c r="E59" s="14"/>
      <c r="F59" s="14">
        <v>186589645386</v>
      </c>
      <c r="G59" s="107"/>
    </row>
    <row r="60" spans="2:7" ht="12" thickBot="1" x14ac:dyDescent="0.25">
      <c r="B60" s="29"/>
      <c r="C60" s="30">
        <v>270</v>
      </c>
      <c r="D60" s="31">
        <v>2513256318403</v>
      </c>
      <c r="E60" s="24"/>
      <c r="F60" s="31">
        <v>2518468403610</v>
      </c>
    </row>
    <row r="61" spans="2:7" ht="12" thickTop="1" x14ac:dyDescent="0.2"/>
    <row r="62" spans="2:7" s="82" customFormat="1" x14ac:dyDescent="0.2">
      <c r="B62" s="80"/>
      <c r="C62" s="80"/>
      <c r="D62" s="108"/>
      <c r="E62" s="109"/>
      <c r="F62" s="108"/>
      <c r="G62" s="107"/>
    </row>
    <row r="63" spans="2:7" s="82" customFormat="1" x14ac:dyDescent="0.2">
      <c r="D63" s="110"/>
      <c r="E63" s="111"/>
      <c r="F63" s="110"/>
      <c r="G63" s="107"/>
    </row>
    <row r="64" spans="2:7" s="82" customFormat="1" x14ac:dyDescent="0.2">
      <c r="C64" s="8" t="s">
        <v>22</v>
      </c>
      <c r="D64" s="104">
        <v>42825</v>
      </c>
      <c r="E64" s="46"/>
      <c r="F64" s="104">
        <v>42735</v>
      </c>
      <c r="G64" s="107"/>
    </row>
    <row r="65" spans="2:7" x14ac:dyDescent="0.2">
      <c r="B65" s="82"/>
      <c r="C65" s="82"/>
      <c r="D65" s="47" t="s">
        <v>23</v>
      </c>
      <c r="E65" s="46"/>
      <c r="F65" s="103" t="s">
        <v>23</v>
      </c>
    </row>
    <row r="67" spans="2:7" s="82" customFormat="1" x14ac:dyDescent="0.2">
      <c r="B67" s="32" t="s">
        <v>24</v>
      </c>
      <c r="C67" s="12"/>
      <c r="D67" s="33"/>
      <c r="E67" s="33"/>
      <c r="F67" s="33"/>
      <c r="G67" s="107"/>
    </row>
    <row r="68" spans="2:7" s="82" customFormat="1" x14ac:dyDescent="0.2">
      <c r="B68" s="32" t="s">
        <v>25</v>
      </c>
      <c r="C68" s="8">
        <v>300</v>
      </c>
      <c r="D68" s="34">
        <v>1953601087412</v>
      </c>
      <c r="E68" s="34"/>
      <c r="F68" s="34">
        <v>1963758746032</v>
      </c>
      <c r="G68" s="107"/>
    </row>
    <row r="69" spans="2:7" x14ac:dyDescent="0.2">
      <c r="B69" s="32" t="s">
        <v>26</v>
      </c>
      <c r="C69" s="8">
        <v>310</v>
      </c>
      <c r="D69" s="34">
        <v>841266497004</v>
      </c>
      <c r="E69" s="34"/>
      <c r="F69" s="34">
        <v>874784665857</v>
      </c>
    </row>
    <row r="70" spans="2:7" x14ac:dyDescent="0.2">
      <c r="B70" s="23" t="s">
        <v>110</v>
      </c>
      <c r="C70" s="12">
        <v>311</v>
      </c>
      <c r="D70" s="35">
        <v>62677610522</v>
      </c>
      <c r="E70" s="35"/>
      <c r="F70" s="35">
        <v>69522175440</v>
      </c>
    </row>
    <row r="71" spans="2:7" x14ac:dyDescent="0.2">
      <c r="B71" s="23" t="s">
        <v>27</v>
      </c>
      <c r="C71" s="12">
        <v>312</v>
      </c>
      <c r="D71" s="35">
        <v>47373267069</v>
      </c>
      <c r="E71" s="35"/>
      <c r="F71" s="35">
        <v>7912260634</v>
      </c>
    </row>
    <row r="72" spans="2:7" x14ac:dyDescent="0.2">
      <c r="B72" s="23" t="s">
        <v>111</v>
      </c>
      <c r="C72" s="12">
        <v>313</v>
      </c>
      <c r="D72" s="35">
        <v>3123558646</v>
      </c>
      <c r="E72" s="35"/>
      <c r="F72" s="35">
        <v>6912817991</v>
      </c>
    </row>
    <row r="73" spans="2:7" x14ac:dyDescent="0.2">
      <c r="B73" s="23" t="s">
        <v>28</v>
      </c>
      <c r="C73" s="12">
        <v>314</v>
      </c>
      <c r="D73" s="35">
        <v>9447865609</v>
      </c>
      <c r="E73" s="35"/>
      <c r="F73" s="35">
        <v>19668827679</v>
      </c>
    </row>
    <row r="74" spans="2:7" x14ac:dyDescent="0.2">
      <c r="B74" s="23" t="s">
        <v>112</v>
      </c>
      <c r="C74" s="12">
        <v>315</v>
      </c>
      <c r="D74" s="35">
        <v>8704046592</v>
      </c>
      <c r="E74" s="35"/>
      <c r="F74" s="35">
        <v>6543956407</v>
      </c>
    </row>
    <row r="75" spans="2:7" x14ac:dyDescent="0.2">
      <c r="B75" s="23" t="s">
        <v>113</v>
      </c>
      <c r="C75" s="12">
        <v>318</v>
      </c>
      <c r="D75" s="35">
        <v>531666666</v>
      </c>
      <c r="E75" s="35"/>
      <c r="F75" s="35">
        <v>0</v>
      </c>
    </row>
    <row r="76" spans="2:7" x14ac:dyDescent="0.2">
      <c r="B76" s="23" t="s">
        <v>29</v>
      </c>
      <c r="C76" s="12">
        <v>319</v>
      </c>
      <c r="D76" s="35">
        <v>4391865744</v>
      </c>
      <c r="E76" s="35"/>
      <c r="F76" s="35">
        <v>9200297706</v>
      </c>
    </row>
    <row r="77" spans="2:7" x14ac:dyDescent="0.2">
      <c r="B77" s="23" t="s">
        <v>114</v>
      </c>
      <c r="C77" s="12">
        <v>320</v>
      </c>
      <c r="D77" s="35">
        <v>701989861738</v>
      </c>
      <c r="E77" s="35"/>
      <c r="F77" s="35">
        <v>751879335041</v>
      </c>
    </row>
    <row r="78" spans="2:7" s="82" customFormat="1" x14ac:dyDescent="0.2">
      <c r="B78" s="23" t="s">
        <v>115</v>
      </c>
      <c r="C78" s="12">
        <v>322</v>
      </c>
      <c r="D78" s="35">
        <v>3026754418</v>
      </c>
      <c r="E78" s="35"/>
      <c r="F78" s="35">
        <v>3144994959</v>
      </c>
      <c r="G78" s="107"/>
    </row>
    <row r="79" spans="2:7" x14ac:dyDescent="0.2">
      <c r="B79" s="36"/>
      <c r="C79" s="37"/>
      <c r="D79" s="38"/>
      <c r="E79" s="39"/>
      <c r="F79" s="38"/>
    </row>
    <row r="80" spans="2:7" x14ac:dyDescent="0.2">
      <c r="B80" s="32" t="s">
        <v>116</v>
      </c>
      <c r="C80" s="8">
        <v>330</v>
      </c>
      <c r="D80" s="40">
        <v>1112334590408</v>
      </c>
      <c r="E80" s="40"/>
      <c r="F80" s="40">
        <v>1088974080175</v>
      </c>
    </row>
    <row r="81" spans="2:7" x14ac:dyDescent="0.2">
      <c r="B81" s="23" t="s">
        <v>30</v>
      </c>
      <c r="C81" s="12">
        <v>337</v>
      </c>
      <c r="D81" s="35">
        <v>316668910279</v>
      </c>
      <c r="E81" s="35"/>
      <c r="F81" s="35">
        <v>316668910279</v>
      </c>
    </row>
    <row r="82" spans="2:7" s="82" customFormat="1" x14ac:dyDescent="0.2">
      <c r="B82" s="23" t="s">
        <v>117</v>
      </c>
      <c r="C82" s="12">
        <v>338</v>
      </c>
      <c r="D82" s="35">
        <v>767317958165</v>
      </c>
      <c r="E82" s="35"/>
      <c r="F82" s="35">
        <v>743502770578</v>
      </c>
      <c r="G82" s="107"/>
    </row>
    <row r="83" spans="2:7" x14ac:dyDescent="0.2">
      <c r="B83" s="23" t="s">
        <v>118</v>
      </c>
      <c r="C83" s="12">
        <v>341</v>
      </c>
      <c r="D83" s="35">
        <v>28347721964</v>
      </c>
      <c r="E83" s="35"/>
      <c r="F83" s="35">
        <v>28802399318</v>
      </c>
    </row>
    <row r="84" spans="2:7" x14ac:dyDescent="0.2">
      <c r="B84" s="36"/>
      <c r="C84" s="37"/>
      <c r="D84" s="38"/>
      <c r="E84" s="39"/>
      <c r="F84" s="38"/>
    </row>
    <row r="85" spans="2:7" x14ac:dyDescent="0.2">
      <c r="B85" s="32" t="s">
        <v>31</v>
      </c>
      <c r="C85" s="8">
        <v>400</v>
      </c>
      <c r="D85" s="40">
        <v>559655230991</v>
      </c>
      <c r="E85" s="40"/>
      <c r="F85" s="40">
        <v>554709657578</v>
      </c>
    </row>
    <row r="86" spans="2:7" x14ac:dyDescent="0.2">
      <c r="B86" s="32" t="s">
        <v>32</v>
      </c>
      <c r="C86" s="8">
        <v>410</v>
      </c>
      <c r="D86" s="41">
        <v>559655230991</v>
      </c>
      <c r="E86" s="41"/>
      <c r="F86" s="41">
        <v>554709657578</v>
      </c>
    </row>
    <row r="87" spans="2:7" x14ac:dyDescent="0.2">
      <c r="B87" s="23" t="s">
        <v>119</v>
      </c>
      <c r="C87" s="12">
        <v>411</v>
      </c>
      <c r="D87" s="35">
        <v>300056240000</v>
      </c>
      <c r="E87" s="35"/>
      <c r="F87" s="35">
        <v>300056240000</v>
      </c>
    </row>
    <row r="88" spans="2:7" x14ac:dyDescent="0.2">
      <c r="B88" s="23" t="s">
        <v>33</v>
      </c>
      <c r="C88" s="12">
        <v>412</v>
      </c>
      <c r="D88" s="35">
        <v>29155000000</v>
      </c>
      <c r="E88" s="35"/>
      <c r="F88" s="35">
        <v>29155000000</v>
      </c>
    </row>
    <row r="89" spans="2:7" s="95" customFormat="1" x14ac:dyDescent="0.2">
      <c r="B89" s="23" t="s">
        <v>120</v>
      </c>
      <c r="C89" s="12">
        <v>414</v>
      </c>
      <c r="D89" s="35">
        <v>15794216721</v>
      </c>
      <c r="E89" s="35"/>
      <c r="F89" s="35">
        <v>15794216721</v>
      </c>
      <c r="G89" s="112"/>
    </row>
    <row r="90" spans="2:7" s="95" customFormat="1" x14ac:dyDescent="0.2">
      <c r="B90" s="23" t="s">
        <v>121</v>
      </c>
      <c r="C90" s="12">
        <v>415</v>
      </c>
      <c r="D90" s="35">
        <v>-342000</v>
      </c>
      <c r="E90" s="35"/>
      <c r="F90" s="35">
        <v>-342000</v>
      </c>
      <c r="G90" s="112"/>
    </row>
    <row r="91" spans="2:7" x14ac:dyDescent="0.2">
      <c r="B91" s="23" t="s">
        <v>34</v>
      </c>
      <c r="C91" s="12">
        <v>418</v>
      </c>
      <c r="D91" s="35">
        <v>2746814635</v>
      </c>
      <c r="E91" s="35"/>
      <c r="F91" s="35">
        <v>2746814635</v>
      </c>
    </row>
    <row r="92" spans="2:7" s="82" customFormat="1" x14ac:dyDescent="0.2">
      <c r="B92" s="23" t="s">
        <v>35</v>
      </c>
      <c r="C92" s="12">
        <v>421</v>
      </c>
      <c r="D92" s="35">
        <v>90057501174</v>
      </c>
      <c r="E92" s="35"/>
      <c r="F92" s="35">
        <v>86136965208</v>
      </c>
      <c r="G92" s="107"/>
    </row>
    <row r="93" spans="2:7" x14ac:dyDescent="0.2">
      <c r="B93" s="105" t="s">
        <v>122</v>
      </c>
      <c r="C93" s="97" t="s">
        <v>36</v>
      </c>
      <c r="D93" s="98">
        <v>86136965208</v>
      </c>
      <c r="E93" s="98"/>
      <c r="F93" s="98">
        <v>4536730384</v>
      </c>
    </row>
    <row r="94" spans="2:7" x14ac:dyDescent="0.2">
      <c r="B94" s="105" t="s">
        <v>123</v>
      </c>
      <c r="C94" s="97" t="s">
        <v>37</v>
      </c>
      <c r="D94" s="98">
        <v>3920535966</v>
      </c>
      <c r="E94" s="98"/>
      <c r="F94" s="98">
        <v>81600234824</v>
      </c>
    </row>
    <row r="95" spans="2:7" s="82" customFormat="1" x14ac:dyDescent="0.2">
      <c r="B95" s="23" t="s">
        <v>54</v>
      </c>
      <c r="C95" s="12">
        <v>429</v>
      </c>
      <c r="D95" s="35">
        <v>121845800461</v>
      </c>
      <c r="E95" s="35"/>
      <c r="F95" s="35">
        <v>120820763014</v>
      </c>
      <c r="G95" s="107"/>
    </row>
    <row r="96" spans="2:7" ht="12" thickBot="1" x14ac:dyDescent="0.25">
      <c r="B96" s="42"/>
      <c r="C96" s="43">
        <v>440</v>
      </c>
      <c r="D96" s="44">
        <v>2513256318403</v>
      </c>
      <c r="E96" s="40"/>
      <c r="F96" s="44">
        <v>2518468403610</v>
      </c>
    </row>
    <row r="97" spans="4:6" ht="12" thickTop="1" x14ac:dyDescent="0.2"/>
    <row r="98" spans="4:6" x14ac:dyDescent="0.2">
      <c r="D98" s="108">
        <f>D96-D60</f>
        <v>0</v>
      </c>
      <c r="F98" s="108">
        <f>F96-F60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zoomScaleNormal="100" workbookViewId="0">
      <selection activeCell="B32" sqref="B32"/>
    </sheetView>
  </sheetViews>
  <sheetFormatPr defaultRowHeight="11.25" x14ac:dyDescent="0.2"/>
  <cols>
    <col min="1" max="1" width="2.875" style="80" customWidth="1"/>
    <col min="2" max="2" width="38.375" style="80" customWidth="1"/>
    <col min="3" max="3" width="8.75" style="120" customWidth="1"/>
    <col min="4" max="4" width="19" style="88" customWidth="1"/>
    <col min="5" max="5" width="2.625" style="87" customWidth="1"/>
    <col min="6" max="6" width="19" style="88" customWidth="1"/>
    <col min="7" max="16384" width="9" style="80"/>
  </cols>
  <sheetData>
    <row r="2" spans="2:6" s="120" customFormat="1" x14ac:dyDescent="0.2">
      <c r="D2" s="131"/>
      <c r="E2" s="132"/>
      <c r="F2" s="131"/>
    </row>
    <row r="4" spans="2:6" s="82" customFormat="1" ht="22.5" x14ac:dyDescent="0.2">
      <c r="C4" s="121" t="s">
        <v>22</v>
      </c>
      <c r="D4" s="74" t="s">
        <v>132</v>
      </c>
      <c r="E4" s="54"/>
      <c r="F4" s="74" t="s">
        <v>133</v>
      </c>
    </row>
    <row r="5" spans="2:6" s="83" customFormat="1" x14ac:dyDescent="0.2">
      <c r="B5" s="74"/>
      <c r="C5" s="121"/>
      <c r="D5" s="21" t="s">
        <v>23</v>
      </c>
      <c r="E5" s="81"/>
      <c r="F5" s="21" t="s">
        <v>23</v>
      </c>
    </row>
    <row r="6" spans="2:6" s="82" customFormat="1" x14ac:dyDescent="0.2">
      <c r="B6" s="75"/>
      <c r="C6" s="121"/>
      <c r="D6" s="21"/>
      <c r="E6" s="84"/>
      <c r="F6" s="21"/>
    </row>
    <row r="7" spans="2:6" s="82" customFormat="1" x14ac:dyDescent="0.2">
      <c r="B7" s="75" t="s">
        <v>38</v>
      </c>
      <c r="C7" s="122" t="s">
        <v>75</v>
      </c>
      <c r="D7" s="21">
        <v>306447791932</v>
      </c>
      <c r="E7" s="84"/>
      <c r="F7" s="21">
        <v>285725854162</v>
      </c>
    </row>
    <row r="8" spans="2:6" s="85" customFormat="1" x14ac:dyDescent="0.2">
      <c r="B8" s="76" t="s">
        <v>84</v>
      </c>
      <c r="C8" s="123" t="s">
        <v>76</v>
      </c>
      <c r="D8" s="14">
        <v>451191681</v>
      </c>
      <c r="E8" s="84"/>
      <c r="F8" s="14">
        <v>373427968</v>
      </c>
    </row>
    <row r="9" spans="2:6" s="85" customFormat="1" x14ac:dyDescent="0.2">
      <c r="B9" s="75" t="s">
        <v>39</v>
      </c>
      <c r="C9" s="121">
        <v>10</v>
      </c>
      <c r="D9" s="24">
        <v>305996600251</v>
      </c>
      <c r="E9" s="10"/>
      <c r="F9" s="24">
        <v>285352426194</v>
      </c>
    </row>
    <row r="10" spans="2:6" s="85" customFormat="1" x14ac:dyDescent="0.2">
      <c r="B10" s="76" t="s">
        <v>40</v>
      </c>
      <c r="C10" s="124">
        <v>11</v>
      </c>
      <c r="D10" s="14">
        <v>236512857588</v>
      </c>
      <c r="E10" s="10"/>
      <c r="F10" s="14">
        <v>221523882414</v>
      </c>
    </row>
    <row r="11" spans="2:6" s="85" customFormat="1" x14ac:dyDescent="0.2">
      <c r="B11" s="77" t="s">
        <v>52</v>
      </c>
      <c r="C11" s="121">
        <v>20</v>
      </c>
      <c r="D11" s="24">
        <v>69483742663</v>
      </c>
      <c r="E11" s="21"/>
      <c r="F11" s="24">
        <v>63828543780</v>
      </c>
    </row>
    <row r="12" spans="2:6" s="86" customFormat="1" x14ac:dyDescent="0.2">
      <c r="B12" s="76" t="s">
        <v>41</v>
      </c>
      <c r="C12" s="124">
        <v>21</v>
      </c>
      <c r="D12" s="14">
        <v>1141639073</v>
      </c>
      <c r="E12" s="14"/>
      <c r="F12" s="14">
        <v>903277156</v>
      </c>
    </row>
    <row r="13" spans="2:6" s="86" customFormat="1" x14ac:dyDescent="0.2">
      <c r="B13" s="76" t="s">
        <v>42</v>
      </c>
      <c r="C13" s="124">
        <v>22</v>
      </c>
      <c r="D13" s="14">
        <v>23747842774</v>
      </c>
      <c r="E13" s="14"/>
      <c r="F13" s="14">
        <v>10380815499</v>
      </c>
    </row>
    <row r="14" spans="2:6" s="85" customFormat="1" x14ac:dyDescent="0.2">
      <c r="B14" s="99" t="s">
        <v>85</v>
      </c>
      <c r="C14" s="125">
        <v>23</v>
      </c>
      <c r="D14" s="78">
        <v>21904010090</v>
      </c>
      <c r="E14" s="21"/>
      <c r="F14" s="78">
        <v>9430039469</v>
      </c>
    </row>
    <row r="15" spans="2:6" s="86" customFormat="1" x14ac:dyDescent="0.2">
      <c r="B15" s="76" t="s">
        <v>43</v>
      </c>
      <c r="C15" s="124">
        <v>24</v>
      </c>
      <c r="D15" s="14">
        <v>0</v>
      </c>
      <c r="E15" s="14"/>
      <c r="F15" s="14">
        <v>-3189127480</v>
      </c>
    </row>
    <row r="16" spans="2:6" s="86" customFormat="1" x14ac:dyDescent="0.2">
      <c r="B16" s="76" t="s">
        <v>44</v>
      </c>
      <c r="C16" s="124">
        <v>25</v>
      </c>
      <c r="D16" s="14">
        <v>13256480782</v>
      </c>
      <c r="E16" s="14"/>
      <c r="F16" s="14">
        <v>10826823366</v>
      </c>
    </row>
    <row r="17" spans="2:6" s="86" customFormat="1" x14ac:dyDescent="0.2">
      <c r="B17" s="76" t="s">
        <v>45</v>
      </c>
      <c r="C17" s="124">
        <v>26</v>
      </c>
      <c r="D17" s="14">
        <v>27215954768</v>
      </c>
      <c r="E17" s="14"/>
      <c r="F17" s="14">
        <v>20039820407</v>
      </c>
    </row>
    <row r="18" spans="2:6" s="85" customFormat="1" x14ac:dyDescent="0.2">
      <c r="B18" s="75" t="s">
        <v>46</v>
      </c>
      <c r="C18" s="121">
        <v>30</v>
      </c>
      <c r="D18" s="24">
        <v>6405103412</v>
      </c>
      <c r="E18" s="21"/>
      <c r="F18" s="24">
        <v>20295234184</v>
      </c>
    </row>
    <row r="19" spans="2:6" s="86" customFormat="1" x14ac:dyDescent="0.2">
      <c r="B19" s="76" t="s">
        <v>47</v>
      </c>
      <c r="C19" s="124">
        <v>31</v>
      </c>
      <c r="D19" s="14">
        <v>1031418426</v>
      </c>
      <c r="E19" s="14"/>
      <c r="F19" s="14">
        <v>8225955525</v>
      </c>
    </row>
    <row r="20" spans="2:6" s="86" customFormat="1" x14ac:dyDescent="0.2">
      <c r="B20" s="76" t="s">
        <v>48</v>
      </c>
      <c r="C20" s="124">
        <v>32</v>
      </c>
      <c r="D20" s="14">
        <v>594396560</v>
      </c>
      <c r="E20" s="14"/>
      <c r="F20" s="14">
        <v>403387401</v>
      </c>
    </row>
    <row r="21" spans="2:6" s="85" customFormat="1" x14ac:dyDescent="0.2">
      <c r="B21" s="75" t="s">
        <v>86</v>
      </c>
      <c r="C21" s="121">
        <v>40</v>
      </c>
      <c r="D21" s="21">
        <v>437021866</v>
      </c>
      <c r="E21" s="21"/>
      <c r="F21" s="21">
        <v>7822568124</v>
      </c>
    </row>
    <row r="22" spans="2:6" s="85" customFormat="1" x14ac:dyDescent="0.2">
      <c r="B22" s="75" t="s">
        <v>49</v>
      </c>
      <c r="C22" s="121">
        <v>50</v>
      </c>
      <c r="D22" s="24">
        <v>6842125278</v>
      </c>
      <c r="E22" s="21"/>
      <c r="F22" s="24">
        <v>28117802308</v>
      </c>
    </row>
    <row r="23" spans="2:6" s="86" customFormat="1" x14ac:dyDescent="0.2">
      <c r="B23" s="76" t="s">
        <v>50</v>
      </c>
      <c r="C23" s="124">
        <v>51</v>
      </c>
      <c r="D23" s="14">
        <v>2382731387</v>
      </c>
      <c r="E23" s="14"/>
      <c r="F23" s="14">
        <v>3331369562</v>
      </c>
    </row>
    <row r="24" spans="2:6" s="86" customFormat="1" x14ac:dyDescent="0.2">
      <c r="B24" s="76" t="s">
        <v>51</v>
      </c>
      <c r="C24" s="124">
        <v>52</v>
      </c>
      <c r="D24" s="14">
        <v>-454677354</v>
      </c>
      <c r="E24" s="14"/>
      <c r="F24" s="14">
        <v>729668962</v>
      </c>
    </row>
    <row r="25" spans="2:6" s="85" customFormat="1" x14ac:dyDescent="0.2">
      <c r="B25" s="77" t="s">
        <v>87</v>
      </c>
      <c r="C25" s="126">
        <v>60</v>
      </c>
      <c r="D25" s="79">
        <v>4914071245</v>
      </c>
      <c r="E25" s="21"/>
      <c r="F25" s="79">
        <v>24056763784</v>
      </c>
    </row>
    <row r="26" spans="2:6" s="86" customFormat="1" x14ac:dyDescent="0.2">
      <c r="B26" s="76" t="s">
        <v>53</v>
      </c>
      <c r="C26" s="124">
        <v>61</v>
      </c>
      <c r="D26" s="14">
        <v>3920535967</v>
      </c>
      <c r="E26" s="14"/>
      <c r="F26" s="14">
        <v>20176705130</v>
      </c>
    </row>
    <row r="27" spans="2:6" s="86" customFormat="1" x14ac:dyDescent="0.2">
      <c r="B27" s="76" t="s">
        <v>54</v>
      </c>
      <c r="C27" s="124">
        <v>62</v>
      </c>
      <c r="D27" s="14">
        <v>993535278</v>
      </c>
      <c r="E27" s="14"/>
      <c r="F27" s="14">
        <v>3880058654</v>
      </c>
    </row>
    <row r="28" spans="2:6" s="86" customFormat="1" x14ac:dyDescent="0.2">
      <c r="B28" s="76" t="s">
        <v>88</v>
      </c>
      <c r="C28" s="124">
        <v>70</v>
      </c>
      <c r="D28" s="14">
        <v>216</v>
      </c>
      <c r="E28" s="14"/>
      <c r="F28" s="14">
        <v>1494</v>
      </c>
    </row>
    <row r="29" spans="2:6" s="86" customFormat="1" x14ac:dyDescent="0.2">
      <c r="B29" s="76" t="s">
        <v>89</v>
      </c>
      <c r="C29" s="124">
        <v>71</v>
      </c>
      <c r="D29" s="14">
        <f>D28</f>
        <v>216</v>
      </c>
      <c r="E29" s="14"/>
      <c r="F29" s="14">
        <f>F28</f>
        <v>1494</v>
      </c>
    </row>
    <row r="30" spans="2:6" s="86" customFormat="1" x14ac:dyDescent="0.2">
      <c r="C30" s="127"/>
      <c r="D30" s="87"/>
      <c r="E30" s="87"/>
      <c r="F30" s="87"/>
    </row>
    <row r="31" spans="2:6" s="86" customFormat="1" x14ac:dyDescent="0.2">
      <c r="C31" s="127"/>
      <c r="D31" s="87"/>
      <c r="E31" s="87"/>
      <c r="F31" s="87"/>
    </row>
    <row r="32" spans="2:6" x14ac:dyDescent="0.2">
      <c r="D32" s="87"/>
      <c r="F32" s="8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showGridLines="0" zoomScaleNormal="100" workbookViewId="0">
      <selection activeCell="B28" sqref="B28"/>
    </sheetView>
  </sheetViews>
  <sheetFormatPr defaultRowHeight="11.25" x14ac:dyDescent="0.2"/>
  <cols>
    <col min="1" max="1" width="2.875" style="90" customWidth="1"/>
    <col min="2" max="2" width="40.5" style="90" customWidth="1"/>
    <col min="3" max="3" width="6.625" style="90" customWidth="1"/>
    <col min="4" max="4" width="17.75" style="119" customWidth="1"/>
    <col min="5" max="5" width="2.625" style="116" customWidth="1"/>
    <col min="6" max="6" width="17" style="119" customWidth="1"/>
    <col min="7" max="16384" width="9" style="90"/>
  </cols>
  <sheetData>
    <row r="2" spans="2:6" s="133" customFormat="1" x14ac:dyDescent="0.2">
      <c r="D2" s="134"/>
      <c r="E2" s="135"/>
      <c r="F2" s="134"/>
    </row>
    <row r="3" spans="2:6" x14ac:dyDescent="0.2">
      <c r="D3" s="108"/>
      <c r="F3" s="108"/>
    </row>
    <row r="4" spans="2:6" s="91" customFormat="1" ht="22.5" x14ac:dyDescent="0.2">
      <c r="C4" s="53" t="s">
        <v>22</v>
      </c>
      <c r="D4" s="74" t="s">
        <v>132</v>
      </c>
      <c r="E4" s="54"/>
      <c r="F4" s="74" t="s">
        <v>133</v>
      </c>
    </row>
    <row r="5" spans="2:6" s="91" customFormat="1" x14ac:dyDescent="0.2">
      <c r="B5" s="55"/>
      <c r="C5" s="56"/>
      <c r="D5" s="21" t="s">
        <v>23</v>
      </c>
      <c r="E5" s="117"/>
      <c r="F5" s="21" t="s">
        <v>23</v>
      </c>
    </row>
    <row r="6" spans="2:6" s="91" customFormat="1" x14ac:dyDescent="0.2">
      <c r="B6" s="55"/>
      <c r="C6" s="56"/>
      <c r="D6" s="118"/>
      <c r="E6" s="117"/>
      <c r="F6" s="118"/>
    </row>
    <row r="7" spans="2:6" s="91" customFormat="1" x14ac:dyDescent="0.2">
      <c r="B7" s="52" t="s">
        <v>55</v>
      </c>
      <c r="C7" s="49"/>
      <c r="D7" s="118"/>
      <c r="E7" s="117"/>
      <c r="F7" s="118"/>
    </row>
    <row r="8" spans="2:6" s="92" customFormat="1" x14ac:dyDescent="0.2">
      <c r="B8" s="52" t="s">
        <v>72</v>
      </c>
      <c r="C8" s="67" t="s">
        <v>75</v>
      </c>
      <c r="D8" s="5">
        <v>6842125278</v>
      </c>
      <c r="E8" s="117"/>
      <c r="F8" s="5">
        <v>28117802308</v>
      </c>
    </row>
    <row r="9" spans="2:6" s="102" customFormat="1" x14ac:dyDescent="0.2">
      <c r="B9" s="50" t="s">
        <v>56</v>
      </c>
      <c r="C9" s="100"/>
      <c r="D9" s="6"/>
      <c r="E9" s="101"/>
      <c r="F9" s="6"/>
    </row>
    <row r="10" spans="2:6" s="93" customFormat="1" x14ac:dyDescent="0.2">
      <c r="B10" s="50" t="s">
        <v>124</v>
      </c>
      <c r="C10" s="60" t="s">
        <v>76</v>
      </c>
      <c r="D10" s="6">
        <v>28377951555</v>
      </c>
      <c r="E10" s="89"/>
      <c r="F10" s="6">
        <v>16788609822</v>
      </c>
    </row>
    <row r="11" spans="2:6" s="93" customFormat="1" x14ac:dyDescent="0.2">
      <c r="B11" s="2" t="s">
        <v>125</v>
      </c>
      <c r="C11" s="60" t="s">
        <v>77</v>
      </c>
      <c r="D11" s="6">
        <v>-336172034</v>
      </c>
      <c r="E11" s="4"/>
      <c r="F11" s="6">
        <v>0</v>
      </c>
    </row>
    <row r="12" spans="2:6" s="93" customFormat="1" x14ac:dyDescent="0.2">
      <c r="B12" s="2" t="s">
        <v>57</v>
      </c>
      <c r="C12" s="60" t="s">
        <v>78</v>
      </c>
      <c r="D12" s="6">
        <v>-134177390</v>
      </c>
      <c r="E12" s="4"/>
      <c r="F12" s="6">
        <v>47675984</v>
      </c>
    </row>
    <row r="13" spans="2:6" s="93" customFormat="1" x14ac:dyDescent="0.2">
      <c r="B13" s="2" t="s">
        <v>58</v>
      </c>
      <c r="C13" s="60" t="s">
        <v>79</v>
      </c>
      <c r="D13" s="6">
        <v>21904010090</v>
      </c>
      <c r="E13" s="4"/>
      <c r="F13" s="6">
        <v>9430039469</v>
      </c>
    </row>
    <row r="14" spans="2:6" s="92" customFormat="1" ht="22.5" x14ac:dyDescent="0.2">
      <c r="B14" s="57" t="s">
        <v>126</v>
      </c>
      <c r="C14" s="68" t="s">
        <v>80</v>
      </c>
      <c r="D14" s="61">
        <v>56653737499</v>
      </c>
      <c r="E14" s="3"/>
      <c r="F14" s="61">
        <v>54384127583</v>
      </c>
    </row>
    <row r="15" spans="2:6" s="93" customFormat="1" x14ac:dyDescent="0.2">
      <c r="B15" s="50" t="s">
        <v>90</v>
      </c>
      <c r="C15" s="60" t="s">
        <v>81</v>
      </c>
      <c r="D15" s="6">
        <v>-5629881756</v>
      </c>
      <c r="E15" s="4"/>
      <c r="F15" s="6">
        <v>-108558738270</v>
      </c>
    </row>
    <row r="16" spans="2:6" s="93" customFormat="1" x14ac:dyDescent="0.2">
      <c r="B16" s="50" t="s">
        <v>91</v>
      </c>
      <c r="C16" s="48">
        <v>10</v>
      </c>
      <c r="D16" s="6">
        <v>-3452137703</v>
      </c>
      <c r="E16" s="4"/>
      <c r="F16" s="6">
        <v>-112885672630</v>
      </c>
    </row>
    <row r="17" spans="2:6" s="93" customFormat="1" x14ac:dyDescent="0.2">
      <c r="B17" s="50" t="s">
        <v>92</v>
      </c>
      <c r="C17" s="48">
        <v>11</v>
      </c>
      <c r="D17" s="6">
        <v>26398846570</v>
      </c>
      <c r="E17" s="4"/>
      <c r="F17" s="6">
        <v>209246687313</v>
      </c>
    </row>
    <row r="18" spans="2:6" s="93" customFormat="1" x14ac:dyDescent="0.2">
      <c r="B18" s="50" t="s">
        <v>127</v>
      </c>
      <c r="C18" s="48">
        <v>12</v>
      </c>
      <c r="D18" s="6">
        <v>-6499740132</v>
      </c>
      <c r="E18" s="4"/>
      <c r="F18" s="6">
        <v>-3724314903</v>
      </c>
    </row>
    <row r="19" spans="2:6" s="93" customFormat="1" x14ac:dyDescent="0.2">
      <c r="B19" s="2" t="s">
        <v>59</v>
      </c>
      <c r="C19" s="48">
        <v>14</v>
      </c>
      <c r="D19" s="6">
        <v>-21898959148</v>
      </c>
      <c r="E19" s="4"/>
      <c r="F19" s="6">
        <v>-9223908012</v>
      </c>
    </row>
    <row r="20" spans="2:6" s="93" customFormat="1" x14ac:dyDescent="0.2">
      <c r="B20" s="50" t="s">
        <v>60</v>
      </c>
      <c r="C20" s="48">
        <v>15</v>
      </c>
      <c r="D20" s="6">
        <v>-3982980219</v>
      </c>
      <c r="E20" s="4"/>
      <c r="F20" s="6">
        <v>-2513024543</v>
      </c>
    </row>
    <row r="21" spans="2:6" s="93" customFormat="1" x14ac:dyDescent="0.2">
      <c r="B21" s="51" t="s">
        <v>61</v>
      </c>
      <c r="C21" s="62">
        <v>17</v>
      </c>
      <c r="D21" s="6">
        <v>-1313014831</v>
      </c>
      <c r="E21" s="4"/>
      <c r="F21" s="6">
        <v>-83029460091</v>
      </c>
    </row>
    <row r="22" spans="2:6" s="92" customFormat="1" x14ac:dyDescent="0.2">
      <c r="B22" s="57" t="s">
        <v>128</v>
      </c>
      <c r="C22" s="70">
        <v>20</v>
      </c>
      <c r="D22" s="61">
        <v>40275870280</v>
      </c>
      <c r="E22" s="3"/>
      <c r="F22" s="61">
        <v>-56304030553</v>
      </c>
    </row>
    <row r="23" spans="2:6" s="93" customFormat="1" x14ac:dyDescent="0.2">
      <c r="B23" s="50"/>
      <c r="C23" s="48"/>
      <c r="D23" s="6"/>
      <c r="E23" s="4"/>
      <c r="F23" s="6"/>
    </row>
    <row r="24" spans="2:6" s="92" customFormat="1" x14ac:dyDescent="0.2">
      <c r="B24" s="52" t="s">
        <v>62</v>
      </c>
      <c r="C24" s="49"/>
      <c r="D24" s="5"/>
      <c r="E24" s="3"/>
      <c r="F24" s="5"/>
    </row>
    <row r="25" spans="2:6" s="93" customFormat="1" ht="22.5" x14ac:dyDescent="0.2">
      <c r="B25" s="50" t="s">
        <v>63</v>
      </c>
      <c r="C25" s="48">
        <v>21</v>
      </c>
      <c r="D25" s="6">
        <v>-66524757707</v>
      </c>
      <c r="E25" s="4"/>
      <c r="F25" s="6">
        <v>-11823269263</v>
      </c>
    </row>
    <row r="26" spans="2:6" s="93" customFormat="1" ht="22.5" x14ac:dyDescent="0.2">
      <c r="B26" s="2" t="s">
        <v>64</v>
      </c>
      <c r="C26" s="48">
        <v>22</v>
      </c>
      <c r="D26" s="6">
        <v>23237756088</v>
      </c>
      <c r="E26" s="116"/>
      <c r="F26" s="6">
        <v>9037659400</v>
      </c>
    </row>
    <row r="27" spans="2:6" s="93" customFormat="1" x14ac:dyDescent="0.2">
      <c r="B27" s="2" t="s">
        <v>65</v>
      </c>
      <c r="C27" s="48">
        <v>23</v>
      </c>
      <c r="D27" s="6">
        <v>-14500000000</v>
      </c>
      <c r="E27" s="116"/>
      <c r="F27" s="6">
        <v>0</v>
      </c>
    </row>
    <row r="28" spans="2:6" x14ac:dyDescent="0.2">
      <c r="B28" s="1" t="s">
        <v>66</v>
      </c>
      <c r="C28" s="62">
        <v>27</v>
      </c>
      <c r="D28" s="66">
        <v>274649186</v>
      </c>
      <c r="F28" s="66">
        <v>61266334</v>
      </c>
    </row>
    <row r="29" spans="2:6" s="91" customFormat="1" x14ac:dyDescent="0.2">
      <c r="B29" s="57" t="s">
        <v>73</v>
      </c>
      <c r="C29" s="70">
        <v>30</v>
      </c>
      <c r="D29" s="61">
        <v>-57512352433</v>
      </c>
      <c r="E29" s="117"/>
      <c r="F29" s="61">
        <v>-2724343529</v>
      </c>
    </row>
    <row r="30" spans="2:6" x14ac:dyDescent="0.2">
      <c r="B30" s="50"/>
      <c r="C30" s="48"/>
      <c r="D30" s="6"/>
      <c r="F30" s="6"/>
    </row>
    <row r="31" spans="2:6" s="91" customFormat="1" x14ac:dyDescent="0.2">
      <c r="B31" s="52" t="s">
        <v>67</v>
      </c>
      <c r="C31" s="49"/>
      <c r="D31" s="5"/>
      <c r="E31" s="117"/>
      <c r="F31" s="5"/>
    </row>
    <row r="32" spans="2:6" x14ac:dyDescent="0.2">
      <c r="B32" s="50" t="s">
        <v>68</v>
      </c>
      <c r="C32" s="48">
        <v>33</v>
      </c>
      <c r="D32" s="6">
        <v>373432502354</v>
      </c>
      <c r="F32" s="6">
        <v>299326429981</v>
      </c>
    </row>
    <row r="33" spans="2:6" x14ac:dyDescent="0.2">
      <c r="B33" s="2" t="s">
        <v>69</v>
      </c>
      <c r="C33" s="48">
        <v>34</v>
      </c>
      <c r="D33" s="6">
        <v>-417492844070</v>
      </c>
      <c r="F33" s="6">
        <v>-286036451337</v>
      </c>
    </row>
    <row r="34" spans="2:6" x14ac:dyDescent="0.2">
      <c r="B34" s="2" t="s">
        <v>70</v>
      </c>
      <c r="C34" s="48">
        <v>35</v>
      </c>
      <c r="D34" s="6">
        <v>0</v>
      </c>
      <c r="F34" s="6">
        <v>-5427393939</v>
      </c>
    </row>
    <row r="35" spans="2:6" s="91" customFormat="1" x14ac:dyDescent="0.2">
      <c r="B35" s="57" t="s">
        <v>74</v>
      </c>
      <c r="C35" s="70">
        <v>40</v>
      </c>
      <c r="D35" s="61">
        <v>-44060341716</v>
      </c>
      <c r="E35" s="117"/>
      <c r="F35" s="61">
        <v>7862584705</v>
      </c>
    </row>
    <row r="36" spans="2:6" s="91" customFormat="1" x14ac:dyDescent="0.2">
      <c r="B36" s="57" t="s">
        <v>129</v>
      </c>
      <c r="C36" s="70">
        <v>50</v>
      </c>
      <c r="D36" s="61">
        <v>-61296823869</v>
      </c>
      <c r="E36" s="117"/>
      <c r="F36" s="61">
        <v>-51165789377</v>
      </c>
    </row>
    <row r="37" spans="2:6" s="91" customFormat="1" x14ac:dyDescent="0.2">
      <c r="B37" s="58" t="s">
        <v>130</v>
      </c>
      <c r="C37" s="69">
        <v>60</v>
      </c>
      <c r="D37" s="63">
        <v>154838423715</v>
      </c>
      <c r="E37" s="117"/>
      <c r="F37" s="63">
        <v>117919781424</v>
      </c>
    </row>
    <row r="38" spans="2:6" s="91" customFormat="1" x14ac:dyDescent="0.2">
      <c r="B38" s="71" t="s">
        <v>71</v>
      </c>
      <c r="C38" s="72">
        <v>61</v>
      </c>
      <c r="D38" s="64">
        <v>0</v>
      </c>
      <c r="E38" s="117"/>
      <c r="F38" s="64">
        <v>0</v>
      </c>
    </row>
    <row r="39" spans="2:6" s="91" customFormat="1" ht="12" thickBot="1" x14ac:dyDescent="0.25">
      <c r="B39" s="59" t="s">
        <v>131</v>
      </c>
      <c r="C39" s="73">
        <v>70</v>
      </c>
      <c r="D39" s="65">
        <v>93541599846</v>
      </c>
      <c r="E39" s="117"/>
      <c r="F39" s="65">
        <v>66753992047</v>
      </c>
    </row>
    <row r="40" spans="2:6" ht="12" thickTop="1" x14ac:dyDescent="0.2">
      <c r="D40" s="116">
        <f>D39-BS!D8</f>
        <v>0</v>
      </c>
      <c r="F40" s="116"/>
    </row>
    <row r="41" spans="2:6" x14ac:dyDescent="0.2">
      <c r="D41" s="116"/>
      <c r="F41" s="1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2021-11-02T09:59:57Z</dcterms:modified>
</cp:coreProperties>
</file>